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25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<sst xmlns="http://schemas.openxmlformats.org/spreadsheetml/2006/main" count="154" uniqueCount="105">
  <si>
    <t>Mudry, bandhy 3 (2h)</t>
  </si>
  <si>
    <t>Joga nidra (4h)</t>
  </si>
  <si>
    <t>Pranajama (15h)</t>
  </si>
  <si>
    <t>Šatkarmy 3 (7h)</t>
  </si>
  <si>
    <t>Trén. mysle a + ment. hygiena (6h)</t>
  </si>
  <si>
    <t xml:space="preserve">Asany 3 (20h) </t>
  </si>
  <si>
    <t>Mentálne krije (3h)</t>
  </si>
  <si>
    <t>Pratjahara (3h)</t>
  </si>
  <si>
    <t>Bloky/</t>
  </si>
  <si>
    <t>Predbežné termíny</t>
  </si>
  <si>
    <t>Timčák</t>
  </si>
  <si>
    <t>1. blok</t>
  </si>
  <si>
    <t>2. blok</t>
  </si>
  <si>
    <t>test</t>
  </si>
  <si>
    <t xml:space="preserve">3. blok </t>
  </si>
  <si>
    <t>2 test</t>
  </si>
  <si>
    <t xml:space="preserve">4. blok </t>
  </si>
  <si>
    <t>1 test</t>
  </si>
  <si>
    <t>5. blok</t>
  </si>
  <si>
    <t>Suma</t>
  </si>
  <si>
    <r>
      <t xml:space="preserve">10 </t>
    </r>
    <r>
      <rPr>
        <b/>
        <sz val="11"/>
        <color indexed="10"/>
        <rFont val="Times New Roman"/>
        <family val="1"/>
      </rPr>
      <t>blok</t>
    </r>
  </si>
  <si>
    <t>Blok</t>
  </si>
  <si>
    <t>Anatómia 3 (10h)</t>
  </si>
  <si>
    <t>Fyziológia 3 (10h)</t>
  </si>
  <si>
    <t>Etika (3,5h)</t>
  </si>
  <si>
    <t>Zdravotné účinky jogy (5h)</t>
  </si>
  <si>
    <t>Didaktika (2h)</t>
  </si>
  <si>
    <t>Joga a náboženstvá (5h)</t>
  </si>
  <si>
    <t>Filozofia jogy (18h)</t>
  </si>
  <si>
    <t>Bezpečnosť pri cvičení (12h).</t>
  </si>
  <si>
    <t>Logistika kurzov (2h)</t>
  </si>
  <si>
    <t xml:space="preserve"> Gajdoš</t>
  </si>
  <si>
    <t>6. blok</t>
  </si>
  <si>
    <r>
      <t>6.</t>
    </r>
    <r>
      <rPr>
        <b/>
        <sz val="12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blok</t>
    </r>
  </si>
  <si>
    <r>
      <t xml:space="preserve">7 </t>
    </r>
    <r>
      <rPr>
        <b/>
        <sz val="11"/>
        <color indexed="10"/>
        <rFont val="Times New Roman"/>
        <family val="1"/>
      </rPr>
      <t>blok</t>
    </r>
  </si>
  <si>
    <r>
      <t>8</t>
    </r>
    <r>
      <rPr>
        <b/>
        <sz val="12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blok</t>
    </r>
  </si>
  <si>
    <r>
      <t xml:space="preserve">9 </t>
    </r>
    <r>
      <rPr>
        <b/>
        <sz val="11"/>
        <color indexed="10"/>
        <rFont val="Times New Roman"/>
        <family val="1"/>
      </rPr>
      <t>blok</t>
    </r>
  </si>
  <si>
    <r>
      <t xml:space="preserve">11 </t>
    </r>
    <r>
      <rPr>
        <b/>
        <sz val="11"/>
        <color indexed="10"/>
        <rFont val="Times New Roman"/>
        <family val="1"/>
      </rPr>
      <t>blok</t>
    </r>
    <r>
      <rPr>
        <b/>
        <sz val="12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testy</t>
    </r>
  </si>
  <si>
    <t>Sanskrit 4 (voliteľné)</t>
  </si>
  <si>
    <t xml:space="preserve"> 1. blok</t>
  </si>
  <si>
    <t>Prípravné Cvič. 3 (7h)</t>
  </si>
  <si>
    <t>Organizácia kurzov (5h)</t>
  </si>
  <si>
    <r>
      <t>7.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blok</t>
    </r>
  </si>
  <si>
    <r>
      <t>8.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blok</t>
    </r>
  </si>
  <si>
    <r>
      <t>9.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blok</t>
    </r>
  </si>
  <si>
    <t>10. blok</t>
  </si>
  <si>
    <r>
      <t>6.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blok</t>
    </r>
  </si>
  <si>
    <t xml:space="preserve"> 2 test</t>
  </si>
  <si>
    <r>
      <t xml:space="preserve"> </t>
    </r>
    <r>
      <rPr>
        <sz val="11"/>
        <color indexed="8"/>
        <rFont val="Times New Roman"/>
        <family val="1"/>
      </rPr>
      <t>1,5 test</t>
    </r>
  </si>
  <si>
    <t xml:space="preserve"> 2 test </t>
  </si>
  <si>
    <t xml:space="preserve">test </t>
  </si>
  <si>
    <t xml:space="preserve"> 4 test </t>
  </si>
  <si>
    <t>počet hodín spolu za blok</t>
  </si>
  <si>
    <t>0. blok</t>
  </si>
  <si>
    <t>Mišík</t>
  </si>
  <si>
    <t>Teoretický weekend (Gheranda sanhita) (17h)</t>
  </si>
  <si>
    <t>Počet hodín spolu za blok</t>
  </si>
  <si>
    <t>Záverečná práce: 5h</t>
  </si>
  <si>
    <t>Aktívna účasť na odb. seminári: 5h</t>
  </si>
  <si>
    <t>Ftáčniková, Timčák</t>
  </si>
  <si>
    <t>Brtková</t>
  </si>
  <si>
    <t>Nohavičková</t>
  </si>
  <si>
    <t>t</t>
  </si>
  <si>
    <t xml:space="preserve">1. blok </t>
  </si>
  <si>
    <t>Veselská</t>
  </si>
  <si>
    <t>Dojčár</t>
  </si>
  <si>
    <t>S.Krishna</t>
  </si>
  <si>
    <t>Klobušníková</t>
  </si>
  <si>
    <t xml:space="preserve">Klobušníková, Čulková </t>
  </si>
  <si>
    <t>17.-18.2.2024</t>
  </si>
  <si>
    <t>23.-24.3.2024</t>
  </si>
  <si>
    <t>20.-21.4.2024</t>
  </si>
  <si>
    <t xml:space="preserve">Gajdoš </t>
  </si>
  <si>
    <t>S. Krishna, Timčák</t>
  </si>
  <si>
    <t>13.-14.1.2024</t>
  </si>
  <si>
    <t>11.-12.5.2024</t>
  </si>
  <si>
    <t>1.-2.6.2024</t>
  </si>
  <si>
    <t>21.-22.9.2024</t>
  </si>
  <si>
    <t>19.-20.10.2024</t>
  </si>
  <si>
    <t>16.-17.11.2024</t>
  </si>
  <si>
    <t>14.-15.12.2024</t>
  </si>
  <si>
    <t>3 test</t>
  </si>
  <si>
    <t>Prax na celoročnom kurze a na týždennom kurze</t>
  </si>
  <si>
    <t>11. blok testy, skúšky</t>
  </si>
  <si>
    <t>Testy, skúšky : 4-5h</t>
  </si>
  <si>
    <t>Timčák, Gajdoš</t>
  </si>
  <si>
    <t xml:space="preserve"> Timčák</t>
  </si>
  <si>
    <t>11. testy, skúšky</t>
  </si>
  <si>
    <t>Komunikácia v jogovom tréningu (2h)</t>
  </si>
  <si>
    <t xml:space="preserve"> Gajdoš, Timčák</t>
  </si>
  <si>
    <t>Rozvoj osobnosti (2h)</t>
  </si>
  <si>
    <t>Poznámka: Uniektorých úredmetov sa lektori budú striedať.</t>
  </si>
  <si>
    <t>Teória jogového tréningu (2h)</t>
  </si>
  <si>
    <t>Technická podpora pranajamy a meditácie (7h)</t>
  </si>
  <si>
    <t>Timčák, Čulková, Veselská</t>
  </si>
  <si>
    <t xml:space="preserve">Uher </t>
  </si>
  <si>
    <t>1 t</t>
  </si>
  <si>
    <t>Martin test po vyučbe</t>
  </si>
  <si>
    <t>Dhárana a plus dhjána (10h)</t>
  </si>
  <si>
    <t>Dhjana - Gejza</t>
  </si>
  <si>
    <t>Dojčár/ Timčák</t>
  </si>
  <si>
    <t>Dharana - Martin</t>
  </si>
  <si>
    <t xml:space="preserve"> </t>
  </si>
  <si>
    <t>11.-12.1.2025</t>
  </si>
  <si>
    <t>febr..2025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</si>
</sst>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26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2"/>
      <name val="Calibri"/>
      <family val="2"/>
    </font>
    <font>
      <b/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ck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thick"/>
      <right style="thick"/>
      <top style="medium"/>
      <bottom/>
    </border>
    <border>
      <left style="thick"/>
      <right style="medium"/>
      <top style="medium"/>
      <bottom/>
    </border>
    <border>
      <left style="medium"/>
      <right style="medium"/>
      <top style="thick"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 style="medium"/>
      <right/>
      <top style="thick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ck"/>
    </border>
    <border>
      <left/>
      <right style="thick"/>
      <top style="medium"/>
      <bottom style="thick"/>
    </border>
    <border>
      <left/>
      <right style="thick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ck"/>
      <bottom style="medium"/>
    </border>
    <border>
      <left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5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2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justify" vertical="center" wrapText="1"/>
    </xf>
    <xf numFmtId="0" fontId="55" fillId="33" borderId="14" xfId="0" applyFont="1" applyFill="1" applyBorder="1" applyAlignment="1">
      <alignment horizontal="justify" vertical="center" wrapText="1"/>
    </xf>
    <xf numFmtId="0" fontId="52" fillId="0" borderId="14" xfId="0" applyFont="1" applyBorder="1" applyAlignment="1">
      <alignment horizontal="justify" vertical="center" wrapText="1"/>
    </xf>
    <xf numFmtId="0" fontId="52" fillId="0" borderId="15" xfId="0" applyFont="1" applyBorder="1" applyAlignment="1">
      <alignment horizontal="justify" vertical="center" wrapText="1"/>
    </xf>
    <xf numFmtId="0" fontId="55" fillId="0" borderId="14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  <xf numFmtId="0" fontId="53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5" fillId="0" borderId="20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3" fillId="0" borderId="22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0" fillId="0" borderId="0" xfId="0" applyNumberFormat="1" applyAlignment="1">
      <alignment/>
    </xf>
    <xf numFmtId="0" fontId="52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vertical="center" wrapText="1"/>
    </xf>
    <xf numFmtId="0" fontId="60" fillId="0" borderId="16" xfId="0" applyFont="1" applyBorder="1" applyAlignment="1">
      <alignment horizontal="justify" vertical="center" wrapText="1"/>
    </xf>
    <xf numFmtId="0" fontId="53" fillId="0" borderId="29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3" fillId="0" borderId="26" xfId="0" applyFont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0" fillId="0" borderId="29" xfId="0" applyBorder="1" applyAlignment="1">
      <alignment horizontal="center" wrapText="1"/>
    </xf>
    <xf numFmtId="0" fontId="53" fillId="0" borderId="11" xfId="0" applyFont="1" applyBorder="1" applyAlignment="1">
      <alignment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52" fillId="34" borderId="30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 vertical="center" wrapText="1"/>
    </xf>
    <xf numFmtId="0" fontId="53" fillId="35" borderId="17" xfId="0" applyFont="1" applyFill="1" applyBorder="1" applyAlignment="1">
      <alignment vertical="center" wrapText="1"/>
    </xf>
    <xf numFmtId="0" fontId="53" fillId="35" borderId="18" xfId="0" applyFont="1" applyFill="1" applyBorder="1" applyAlignment="1">
      <alignment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47" fillId="31" borderId="0" xfId="56" applyBorder="1" applyAlignment="1">
      <alignment horizontal="center" vertical="center" wrapText="1"/>
    </xf>
    <xf numFmtId="0" fontId="47" fillId="31" borderId="21" xfId="56" applyBorder="1" applyAlignment="1">
      <alignment horizontal="center" vertical="center" wrapText="1"/>
    </xf>
    <xf numFmtId="0" fontId="61" fillId="0" borderId="12" xfId="0" applyFont="1" applyBorder="1" applyAlignment="1">
      <alignment horizontal="justify" vertical="center" wrapText="1"/>
    </xf>
    <xf numFmtId="0" fontId="62" fillId="0" borderId="14" xfId="0" applyFont="1" applyBorder="1" applyAlignment="1">
      <alignment horizontal="justify" vertical="center" wrapText="1"/>
    </xf>
    <xf numFmtId="0" fontId="63" fillId="0" borderId="33" xfId="0" applyFont="1" applyBorder="1" applyAlignment="1">
      <alignment horizontal="center" wrapText="1"/>
    </xf>
    <xf numFmtId="0" fontId="63" fillId="0" borderId="26" xfId="0" applyFont="1" applyBorder="1" applyAlignment="1">
      <alignment/>
    </xf>
    <xf numFmtId="0" fontId="63" fillId="34" borderId="26" xfId="0" applyFont="1" applyFill="1" applyBorder="1" applyAlignment="1">
      <alignment/>
    </xf>
    <xf numFmtId="0" fontId="58" fillId="2" borderId="1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17" fontId="54" fillId="0" borderId="34" xfId="0" applyNumberFormat="1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justify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0" fillId="0" borderId="26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60" zoomScaleNormal="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6" sqref="G26"/>
    </sheetView>
  </sheetViews>
  <sheetFormatPr defaultColWidth="9.140625" defaultRowHeight="15"/>
  <cols>
    <col min="1" max="1" width="11.140625" style="0" customWidth="1"/>
    <col min="3" max="3" width="10.8515625" style="0" customWidth="1"/>
    <col min="4" max="4" width="10.421875" style="0" customWidth="1"/>
    <col min="5" max="5" width="10.28125" style="0" customWidth="1"/>
    <col min="6" max="6" width="10.421875" style="0" customWidth="1"/>
    <col min="8" max="8" width="10.8515625" style="0" customWidth="1"/>
    <col min="10" max="11" width="10.421875" style="0" customWidth="1"/>
    <col min="12" max="12" width="10.57421875" style="0" customWidth="1"/>
    <col min="13" max="13" width="10.57421875" style="0" bestFit="1" customWidth="1"/>
    <col min="14" max="14" width="10.28125" style="0" customWidth="1"/>
    <col min="15" max="15" width="0" style="0" hidden="1" customWidth="1"/>
    <col min="16" max="16" width="13.7109375" style="0" customWidth="1"/>
    <col min="17" max="17" width="14.140625" style="0" customWidth="1"/>
    <col min="18" max="18" width="12.140625" style="0" customWidth="1"/>
    <col min="19" max="19" width="11.28125" style="0" customWidth="1"/>
    <col min="20" max="20" width="10.57421875" style="0" customWidth="1"/>
    <col min="21" max="21" width="15.00390625" style="0" customWidth="1"/>
    <col min="22" max="22" width="14.140625" style="0" customWidth="1"/>
    <col min="23" max="23" width="13.00390625" style="0" customWidth="1"/>
    <col min="24" max="24" width="10.7109375" style="0" customWidth="1"/>
    <col min="25" max="26" width="12.421875" style="0" customWidth="1"/>
    <col min="27" max="28" width="11.00390625" style="0" customWidth="1"/>
    <col min="29" max="29" width="14.7109375" style="0" customWidth="1"/>
  </cols>
  <sheetData>
    <row r="1" spans="1:29" ht="86.25" thickBot="1">
      <c r="A1" s="1"/>
      <c r="B1" s="50" t="s">
        <v>0</v>
      </c>
      <c r="C1" s="50" t="s">
        <v>1</v>
      </c>
      <c r="D1" s="50" t="s">
        <v>40</v>
      </c>
      <c r="E1" s="50" t="s">
        <v>2</v>
      </c>
      <c r="F1" s="50" t="s">
        <v>3</v>
      </c>
      <c r="G1" s="50" t="s">
        <v>4</v>
      </c>
      <c r="H1" s="50" t="s">
        <v>92</v>
      </c>
      <c r="I1" s="61" t="s">
        <v>5</v>
      </c>
      <c r="J1" s="61" t="s">
        <v>6</v>
      </c>
      <c r="K1" s="50" t="s">
        <v>90</v>
      </c>
      <c r="L1" s="60" t="s">
        <v>7</v>
      </c>
      <c r="M1" s="60" t="s">
        <v>98</v>
      </c>
      <c r="N1" s="50" t="s">
        <v>93</v>
      </c>
      <c r="O1" s="7" t="s">
        <v>21</v>
      </c>
      <c r="P1" s="51" t="s">
        <v>22</v>
      </c>
      <c r="Q1" s="51" t="s">
        <v>23</v>
      </c>
      <c r="R1" s="51" t="s">
        <v>24</v>
      </c>
      <c r="S1" s="51" t="s">
        <v>25</v>
      </c>
      <c r="T1" s="51" t="s">
        <v>26</v>
      </c>
      <c r="U1" s="51" t="s">
        <v>27</v>
      </c>
      <c r="V1" s="53" t="s">
        <v>88</v>
      </c>
      <c r="W1" s="51" t="s">
        <v>41</v>
      </c>
      <c r="X1" s="51" t="s">
        <v>28</v>
      </c>
      <c r="Y1" s="51" t="s">
        <v>29</v>
      </c>
      <c r="Z1" s="51" t="s">
        <v>30</v>
      </c>
      <c r="AA1" s="62" t="s">
        <v>55</v>
      </c>
      <c r="AB1" s="48" t="s">
        <v>38</v>
      </c>
      <c r="AC1" s="41"/>
    </row>
    <row r="2" spans="1:29" ht="45.75" thickBot="1">
      <c r="A2" s="2" t="s">
        <v>8</v>
      </c>
      <c r="B2" s="10" t="s">
        <v>54</v>
      </c>
      <c r="C2" s="10" t="s">
        <v>67</v>
      </c>
      <c r="D2" s="10" t="s">
        <v>68</v>
      </c>
      <c r="E2" s="10" t="s">
        <v>10</v>
      </c>
      <c r="F2" s="10" t="s">
        <v>54</v>
      </c>
      <c r="G2" s="10" t="s">
        <v>10</v>
      </c>
      <c r="H2" s="10" t="s">
        <v>89</v>
      </c>
      <c r="I2" s="56" t="s">
        <v>64</v>
      </c>
      <c r="J2" s="56" t="s">
        <v>10</v>
      </c>
      <c r="K2" s="56" t="s">
        <v>10</v>
      </c>
      <c r="L2" s="57" t="s">
        <v>10</v>
      </c>
      <c r="M2" s="58" t="s">
        <v>100</v>
      </c>
      <c r="N2" s="59" t="s">
        <v>10</v>
      </c>
      <c r="O2" s="14"/>
      <c r="P2" s="18" t="s">
        <v>60</v>
      </c>
      <c r="Q2" s="18" t="s">
        <v>95</v>
      </c>
      <c r="R2" s="18" t="s">
        <v>59</v>
      </c>
      <c r="S2" s="18" t="s">
        <v>61</v>
      </c>
      <c r="T2" s="18" t="s">
        <v>72</v>
      </c>
      <c r="U2" s="18" t="s">
        <v>65</v>
      </c>
      <c r="V2" s="20" t="s">
        <v>10</v>
      </c>
      <c r="W2" s="18" t="s">
        <v>31</v>
      </c>
      <c r="X2" s="18" t="s">
        <v>73</v>
      </c>
      <c r="Y2" s="18" t="s">
        <v>85</v>
      </c>
      <c r="Z2" s="18" t="s">
        <v>86</v>
      </c>
      <c r="AA2" s="47" t="s">
        <v>94</v>
      </c>
      <c r="AB2" s="48" t="s">
        <v>66</v>
      </c>
      <c r="AC2" s="39"/>
    </row>
    <row r="3" spans="1:29" ht="30.75" thickBot="1">
      <c r="A3" s="40" t="s">
        <v>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2"/>
      <c r="N3" s="13"/>
      <c r="O3" s="19"/>
      <c r="P3" s="9"/>
      <c r="Q3" s="9"/>
      <c r="R3" s="9"/>
      <c r="S3" s="9"/>
      <c r="T3" s="9"/>
      <c r="U3" s="9"/>
      <c r="V3" s="4"/>
      <c r="W3" s="9"/>
      <c r="X3" s="64"/>
      <c r="Y3" s="9"/>
      <c r="Z3" s="3"/>
      <c r="AA3" s="44"/>
      <c r="AB3" s="43"/>
      <c r="AC3" s="45" t="s">
        <v>52</v>
      </c>
    </row>
    <row r="4" spans="1:29" ht="15.75" thickBot="1">
      <c r="A4" s="5" t="s">
        <v>53</v>
      </c>
      <c r="B4" s="3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70"/>
      <c r="U4" s="10"/>
      <c r="V4" s="10"/>
      <c r="W4" s="70"/>
      <c r="X4" s="10"/>
      <c r="Y4" s="70"/>
      <c r="Z4" s="10"/>
      <c r="AA4" s="10">
        <v>17</v>
      </c>
      <c r="AB4" s="46"/>
      <c r="AC4" s="31">
        <f>SUM(AA4)</f>
        <v>17</v>
      </c>
    </row>
    <row r="5" spans="1:29" ht="15.75" thickBot="1">
      <c r="A5" s="5" t="s">
        <v>63</v>
      </c>
      <c r="B5" s="21">
        <v>1</v>
      </c>
      <c r="C5" s="21"/>
      <c r="D5" s="21">
        <v>2</v>
      </c>
      <c r="E5" s="21">
        <v>2</v>
      </c>
      <c r="F5" s="21">
        <v>1</v>
      </c>
      <c r="G5" s="21"/>
      <c r="H5" s="21">
        <v>2</v>
      </c>
      <c r="I5" s="21">
        <v>2</v>
      </c>
      <c r="J5" s="21"/>
      <c r="K5" s="22"/>
      <c r="L5" s="21"/>
      <c r="M5" s="21"/>
      <c r="N5" s="21"/>
      <c r="O5" s="23" t="s">
        <v>11</v>
      </c>
      <c r="P5" s="24">
        <v>2</v>
      </c>
      <c r="Q5" s="24">
        <v>2</v>
      </c>
      <c r="R5" s="24"/>
      <c r="S5" s="24"/>
      <c r="T5" s="71"/>
      <c r="U5" s="24"/>
      <c r="V5" s="24"/>
      <c r="W5" s="71"/>
      <c r="X5" s="24"/>
      <c r="Y5" s="71">
        <v>2</v>
      </c>
      <c r="Z5" s="24"/>
      <c r="AA5" s="24"/>
      <c r="AB5" s="24"/>
      <c r="AC5" s="32">
        <f>SUM(B5:Z5)</f>
        <v>16</v>
      </c>
    </row>
    <row r="6" spans="1:29" ht="15.75" thickBot="1">
      <c r="A6" s="5" t="s">
        <v>12</v>
      </c>
      <c r="B6" s="24"/>
      <c r="C6" s="24"/>
      <c r="D6" s="24">
        <v>2</v>
      </c>
      <c r="E6" s="24">
        <v>2</v>
      </c>
      <c r="F6" s="24">
        <v>1</v>
      </c>
      <c r="G6" s="24">
        <v>1</v>
      </c>
      <c r="H6" s="24" t="s">
        <v>13</v>
      </c>
      <c r="I6" s="24">
        <v>2</v>
      </c>
      <c r="J6" s="24"/>
      <c r="K6" s="25"/>
      <c r="L6" s="24"/>
      <c r="M6" s="24"/>
      <c r="N6" s="24"/>
      <c r="O6" s="23" t="s">
        <v>12</v>
      </c>
      <c r="P6" s="24">
        <v>2</v>
      </c>
      <c r="Q6" s="24" t="s">
        <v>62</v>
      </c>
      <c r="R6" s="24">
        <v>2</v>
      </c>
      <c r="S6" s="24"/>
      <c r="T6" s="71"/>
      <c r="U6" s="24">
        <v>2</v>
      </c>
      <c r="V6" s="24"/>
      <c r="W6" s="71"/>
      <c r="X6" s="24">
        <v>2</v>
      </c>
      <c r="Y6" s="71"/>
      <c r="Z6" s="24"/>
      <c r="AA6" s="24"/>
      <c r="AB6" s="24"/>
      <c r="AC6" s="32">
        <f>SUM(B6:Z6)</f>
        <v>16</v>
      </c>
    </row>
    <row r="7" spans="1:29" ht="15.75" thickBot="1">
      <c r="A7" s="5" t="s">
        <v>14</v>
      </c>
      <c r="B7" s="24"/>
      <c r="C7" s="24">
        <v>2</v>
      </c>
      <c r="D7" s="24">
        <v>2</v>
      </c>
      <c r="E7" s="24" t="s">
        <v>15</v>
      </c>
      <c r="F7" s="24">
        <v>2</v>
      </c>
      <c r="G7" s="24">
        <v>2</v>
      </c>
      <c r="H7" s="24"/>
      <c r="I7" s="24" t="s">
        <v>81</v>
      </c>
      <c r="J7" s="24"/>
      <c r="K7" s="25"/>
      <c r="L7" s="24"/>
      <c r="M7" s="24"/>
      <c r="N7" s="24"/>
      <c r="O7" s="23" t="s">
        <v>14</v>
      </c>
      <c r="P7" s="24" t="s">
        <v>47</v>
      </c>
      <c r="Q7" s="24"/>
      <c r="R7" s="24"/>
      <c r="S7" s="24">
        <v>2</v>
      </c>
      <c r="T7" s="71"/>
      <c r="U7" s="24" t="s">
        <v>102</v>
      </c>
      <c r="V7" s="24"/>
      <c r="W7" s="71"/>
      <c r="X7" s="24"/>
      <c r="Y7" s="71"/>
      <c r="Z7" s="24"/>
      <c r="AA7" s="24"/>
      <c r="AB7" s="24"/>
      <c r="AC7" s="32">
        <f>SUM(B7:Z7)+4</f>
        <v>14</v>
      </c>
    </row>
    <row r="8" spans="1:30" ht="15.75" customHeight="1" thickBot="1">
      <c r="A8" s="5" t="s">
        <v>16</v>
      </c>
      <c r="B8" s="24"/>
      <c r="C8" s="24">
        <v>2</v>
      </c>
      <c r="D8" s="24" t="s">
        <v>17</v>
      </c>
      <c r="E8" s="24">
        <v>2</v>
      </c>
      <c r="F8" s="24">
        <v>2</v>
      </c>
      <c r="G8" s="24" t="s">
        <v>62</v>
      </c>
      <c r="H8" s="24"/>
      <c r="I8" s="24">
        <v>3</v>
      </c>
      <c r="J8" s="24"/>
      <c r="K8" s="25"/>
      <c r="L8" s="54">
        <v>2</v>
      </c>
      <c r="M8" s="24"/>
      <c r="N8" s="24"/>
      <c r="O8" s="23" t="s">
        <v>16</v>
      </c>
      <c r="P8" s="24">
        <v>2</v>
      </c>
      <c r="Q8" s="24"/>
      <c r="R8" s="24"/>
      <c r="S8" s="24" t="s">
        <v>49</v>
      </c>
      <c r="T8" s="71"/>
      <c r="U8" s="24"/>
      <c r="V8" s="24"/>
      <c r="W8" s="71"/>
      <c r="X8" s="24"/>
      <c r="Y8" s="71"/>
      <c r="Z8" s="24"/>
      <c r="AA8" s="24"/>
      <c r="AB8" s="24"/>
      <c r="AC8" s="32">
        <f>SUM(B8:Z8)+5</f>
        <v>18</v>
      </c>
      <c r="AD8">
        <v>18</v>
      </c>
    </row>
    <row r="9" spans="1:29" ht="16.5" thickBot="1">
      <c r="A9" s="5" t="s">
        <v>18</v>
      </c>
      <c r="B9" s="24"/>
      <c r="C9" s="24" t="s">
        <v>50</v>
      </c>
      <c r="D9" s="24">
        <v>2</v>
      </c>
      <c r="E9" s="24" t="s">
        <v>15</v>
      </c>
      <c r="F9" s="24"/>
      <c r="G9" s="24"/>
      <c r="H9" s="24"/>
      <c r="I9" s="24">
        <v>2</v>
      </c>
      <c r="J9" s="24"/>
      <c r="K9" s="25"/>
      <c r="L9" s="55">
        <v>1</v>
      </c>
      <c r="M9" s="24"/>
      <c r="N9" s="24"/>
      <c r="O9" s="27" t="s">
        <v>18</v>
      </c>
      <c r="P9" s="28">
        <v>2</v>
      </c>
      <c r="Q9" s="28"/>
      <c r="R9" s="28" t="s">
        <v>48</v>
      </c>
      <c r="S9" s="28">
        <v>1</v>
      </c>
      <c r="T9" s="72"/>
      <c r="U9" s="24" t="s">
        <v>81</v>
      </c>
      <c r="V9" s="28"/>
      <c r="W9" s="72"/>
      <c r="X9" s="28" t="s">
        <v>51</v>
      </c>
      <c r="Y9" s="72" t="s">
        <v>49</v>
      </c>
      <c r="Z9" s="24"/>
      <c r="AA9" s="24"/>
      <c r="AB9" s="24"/>
      <c r="AC9" s="32">
        <f>SUM(B9:Z9)+10.5</f>
        <v>18.5</v>
      </c>
    </row>
    <row r="10" spans="1:29" ht="16.5" thickBot="1">
      <c r="A10" s="5" t="s">
        <v>32</v>
      </c>
      <c r="B10" s="24"/>
      <c r="C10" s="24"/>
      <c r="D10" s="24">
        <v>2</v>
      </c>
      <c r="E10" s="24">
        <v>2</v>
      </c>
      <c r="F10" s="24">
        <v>1</v>
      </c>
      <c r="G10" s="24"/>
      <c r="H10" s="24"/>
      <c r="I10" s="24" t="s">
        <v>15</v>
      </c>
      <c r="J10" s="24"/>
      <c r="K10" s="25"/>
      <c r="L10" s="26" t="s">
        <v>62</v>
      </c>
      <c r="M10" s="24"/>
      <c r="N10" s="24"/>
      <c r="O10" s="27" t="s">
        <v>33</v>
      </c>
      <c r="P10" s="28" t="s">
        <v>62</v>
      </c>
      <c r="Q10" s="28">
        <v>2</v>
      </c>
      <c r="R10" s="28"/>
      <c r="S10" s="28"/>
      <c r="T10" s="72"/>
      <c r="U10" s="28"/>
      <c r="V10" s="28"/>
      <c r="W10" s="72"/>
      <c r="X10" s="28">
        <v>4</v>
      </c>
      <c r="Y10" s="72">
        <v>3</v>
      </c>
      <c r="Z10" s="24"/>
      <c r="AA10" s="24"/>
      <c r="AB10" s="24"/>
      <c r="AC10" s="32">
        <f>SUM(B10:Z10)</f>
        <v>14</v>
      </c>
    </row>
    <row r="11" spans="1:30" ht="16.5" thickBot="1">
      <c r="A11" s="5" t="s">
        <v>42</v>
      </c>
      <c r="B11" s="24"/>
      <c r="C11" s="24"/>
      <c r="D11" s="24" t="s">
        <v>62</v>
      </c>
      <c r="E11" s="24">
        <v>2</v>
      </c>
      <c r="F11" s="24" t="s">
        <v>62</v>
      </c>
      <c r="G11" s="24">
        <v>2</v>
      </c>
      <c r="H11" s="24"/>
      <c r="I11" s="24">
        <v>2</v>
      </c>
      <c r="J11" s="24"/>
      <c r="K11" s="25"/>
      <c r="L11" s="26"/>
      <c r="M11" s="24"/>
      <c r="N11" s="24">
        <v>4</v>
      </c>
      <c r="O11" s="27" t="s">
        <v>34</v>
      </c>
      <c r="P11" s="28"/>
      <c r="Q11" s="28">
        <v>2</v>
      </c>
      <c r="R11" s="28"/>
      <c r="S11" s="28"/>
      <c r="T11" s="72"/>
      <c r="U11" s="28"/>
      <c r="V11" s="28"/>
      <c r="W11" s="72"/>
      <c r="X11" s="28" t="s">
        <v>15</v>
      </c>
      <c r="Y11" s="72">
        <v>2</v>
      </c>
      <c r="Z11" s="24"/>
      <c r="AA11" s="24"/>
      <c r="AB11" s="24"/>
      <c r="AC11" s="32">
        <f>SUM(B11:Z11)</f>
        <v>14</v>
      </c>
      <c r="AD11">
        <v>17</v>
      </c>
    </row>
    <row r="12" spans="1:29" ht="16.5" thickBot="1">
      <c r="A12" s="5" t="s">
        <v>43</v>
      </c>
      <c r="B12" s="24"/>
      <c r="C12" s="24"/>
      <c r="D12" s="24"/>
      <c r="E12" s="24">
        <v>1</v>
      </c>
      <c r="F12" s="24">
        <v>2</v>
      </c>
      <c r="G12" s="24">
        <v>1</v>
      </c>
      <c r="H12" s="24"/>
      <c r="I12" s="24">
        <v>2</v>
      </c>
      <c r="J12" s="24">
        <v>1</v>
      </c>
      <c r="K12" s="25"/>
      <c r="L12" s="28"/>
      <c r="M12" s="54"/>
      <c r="N12" s="24"/>
      <c r="O12" s="27" t="s">
        <v>35</v>
      </c>
      <c r="P12" s="28"/>
      <c r="Q12" s="28">
        <v>2</v>
      </c>
      <c r="R12" s="28"/>
      <c r="S12" s="28"/>
      <c r="T12" s="69">
        <v>2</v>
      </c>
      <c r="U12" s="28"/>
      <c r="V12" s="28"/>
      <c r="W12" s="69">
        <v>3</v>
      </c>
      <c r="X12" s="28">
        <v>2</v>
      </c>
      <c r="Y12" s="69">
        <v>1</v>
      </c>
      <c r="Z12" s="24"/>
      <c r="AA12" s="24"/>
      <c r="AB12" s="24"/>
      <c r="AC12" s="32">
        <f>SUM(B12:Z12)</f>
        <v>17</v>
      </c>
    </row>
    <row r="13" spans="1:30" ht="16.5" thickBot="1">
      <c r="A13" s="5" t="s">
        <v>44</v>
      </c>
      <c r="B13" s="24"/>
      <c r="C13" s="24"/>
      <c r="D13" s="24"/>
      <c r="E13" s="24" t="s">
        <v>13</v>
      </c>
      <c r="F13" s="24"/>
      <c r="G13" s="24" t="s">
        <v>62</v>
      </c>
      <c r="H13" s="24"/>
      <c r="I13" s="24" t="s">
        <v>15</v>
      </c>
      <c r="J13" s="24">
        <v>1</v>
      </c>
      <c r="K13" s="25"/>
      <c r="L13" s="28"/>
      <c r="M13" s="54">
        <v>5</v>
      </c>
      <c r="N13" s="24">
        <v>3</v>
      </c>
      <c r="O13" s="27" t="s">
        <v>36</v>
      </c>
      <c r="P13" s="28"/>
      <c r="Q13" s="28">
        <v>2</v>
      </c>
      <c r="R13" s="28"/>
      <c r="S13" s="28"/>
      <c r="T13" s="28" t="s">
        <v>62</v>
      </c>
      <c r="U13" s="28"/>
      <c r="V13" s="28"/>
      <c r="W13" s="28"/>
      <c r="X13" s="28" t="s">
        <v>81</v>
      </c>
      <c r="Y13" s="24" t="s">
        <v>62</v>
      </c>
      <c r="Z13" s="24">
        <v>2</v>
      </c>
      <c r="AA13" s="24"/>
      <c r="AB13" s="24"/>
      <c r="AC13" s="32">
        <f>SUM(B13:Z13)</f>
        <v>13</v>
      </c>
      <c r="AD13">
        <v>16</v>
      </c>
    </row>
    <row r="14" spans="1:29" ht="16.5" thickBot="1">
      <c r="A14" s="5" t="s">
        <v>45</v>
      </c>
      <c r="B14" s="24">
        <v>1</v>
      </c>
      <c r="C14" s="24"/>
      <c r="D14" s="24"/>
      <c r="E14" s="24"/>
      <c r="F14" s="24"/>
      <c r="G14" s="24"/>
      <c r="H14" s="24"/>
      <c r="I14" s="24"/>
      <c r="J14" s="24" t="s">
        <v>96</v>
      </c>
      <c r="K14" s="25">
        <v>2</v>
      </c>
      <c r="L14" s="28"/>
      <c r="M14" s="54">
        <v>5</v>
      </c>
      <c r="N14" s="24" t="s">
        <v>62</v>
      </c>
      <c r="O14" s="29" t="s">
        <v>20</v>
      </c>
      <c r="P14" s="24"/>
      <c r="Q14" s="28" t="s">
        <v>62</v>
      </c>
      <c r="R14" s="28"/>
      <c r="S14" s="28"/>
      <c r="T14" s="28"/>
      <c r="U14" s="28"/>
      <c r="V14" s="28">
        <v>2</v>
      </c>
      <c r="W14" s="69">
        <v>2</v>
      </c>
      <c r="X14" s="28">
        <v>1</v>
      </c>
      <c r="Y14" s="69">
        <v>2</v>
      </c>
      <c r="Z14" s="24" t="s">
        <v>62</v>
      </c>
      <c r="AA14" s="24"/>
      <c r="AB14" s="24"/>
      <c r="AC14" s="32">
        <f>SUM(B14:Z14)</f>
        <v>15</v>
      </c>
    </row>
    <row r="15" spans="1:29" ht="18" customHeight="1" thickBot="1">
      <c r="A15" s="65" t="s">
        <v>87</v>
      </c>
      <c r="B15" s="24" t="s">
        <v>62</v>
      </c>
      <c r="C15" s="24"/>
      <c r="D15" s="24"/>
      <c r="E15" s="24"/>
      <c r="F15" s="24"/>
      <c r="G15" s="24"/>
      <c r="H15" s="24"/>
      <c r="I15" s="24"/>
      <c r="J15" s="24"/>
      <c r="K15" s="25" t="s">
        <v>62</v>
      </c>
      <c r="L15" s="26"/>
      <c r="M15" s="24" t="s">
        <v>62</v>
      </c>
      <c r="N15" s="24"/>
      <c r="O15" s="29" t="s">
        <v>37</v>
      </c>
      <c r="P15" s="28"/>
      <c r="Q15" s="28"/>
      <c r="R15" s="28"/>
      <c r="S15" s="28"/>
      <c r="T15" s="28"/>
      <c r="U15" s="28"/>
      <c r="V15" s="28" t="s">
        <v>62</v>
      </c>
      <c r="W15" s="26" t="s">
        <v>62</v>
      </c>
      <c r="X15" s="26" t="s">
        <v>62</v>
      </c>
      <c r="Y15" s="26" t="s">
        <v>62</v>
      </c>
      <c r="Z15" s="24"/>
      <c r="AA15" s="24"/>
      <c r="AB15" s="24">
        <v>4</v>
      </c>
      <c r="AC15" s="32">
        <f>SUM(AB15)</f>
        <v>4</v>
      </c>
    </row>
    <row r="16" spans="1:29" ht="16.5" thickBot="1">
      <c r="A16" s="6" t="s">
        <v>19</v>
      </c>
      <c r="B16" s="49">
        <f>SUM(B5:B15)</f>
        <v>2</v>
      </c>
      <c r="C16" s="49">
        <f>SUM(C5:C15)</f>
        <v>4</v>
      </c>
      <c r="D16" s="49">
        <v>7</v>
      </c>
      <c r="E16" s="49">
        <f>SUM(E5:E15)+4</f>
        <v>15</v>
      </c>
      <c r="F16" s="49">
        <f>SUM(F5:F15)</f>
        <v>9</v>
      </c>
      <c r="G16" s="49">
        <f aca="true" t="shared" si="0" ref="G16:O16">SUM(G5:G15)</f>
        <v>6</v>
      </c>
      <c r="H16" s="49">
        <f t="shared" si="0"/>
        <v>2</v>
      </c>
      <c r="I16" s="49">
        <v>20</v>
      </c>
      <c r="J16" s="49">
        <f t="shared" si="0"/>
        <v>2</v>
      </c>
      <c r="K16" s="49">
        <f t="shared" si="0"/>
        <v>2</v>
      </c>
      <c r="L16" s="49">
        <f t="shared" si="0"/>
        <v>3</v>
      </c>
      <c r="M16" s="49">
        <f>10</f>
        <v>10</v>
      </c>
      <c r="N16" s="49">
        <f t="shared" si="0"/>
        <v>7</v>
      </c>
      <c r="O16" s="17">
        <f t="shared" si="0"/>
        <v>0</v>
      </c>
      <c r="P16" s="49">
        <f>SUM(P5:P15)+2</f>
        <v>10</v>
      </c>
      <c r="Q16" s="52">
        <f>SUM(Q5:Q15)</f>
        <v>10</v>
      </c>
      <c r="R16" s="52">
        <f>SUM(R5:R15)+1.5</f>
        <v>3.5</v>
      </c>
      <c r="S16" s="52">
        <f>SUM(S5:S15)+2</f>
        <v>5</v>
      </c>
      <c r="T16" s="52">
        <f>SUM(T5:T15)</f>
        <v>2</v>
      </c>
      <c r="U16" s="52">
        <f>SUM(U5:U15)+1</f>
        <v>3</v>
      </c>
      <c r="V16" s="52">
        <f>SUM(V5:V15)</f>
        <v>2</v>
      </c>
      <c r="W16" s="52">
        <f>SUM(W5:W15)</f>
        <v>5</v>
      </c>
      <c r="X16" s="52">
        <f>SUM(X5:X15)+4</f>
        <v>13</v>
      </c>
      <c r="Y16" s="52">
        <f>SUM(Y5:Y15)+2</f>
        <v>12</v>
      </c>
      <c r="Z16" s="52">
        <f>SUM(Z5:Z15)</f>
        <v>2</v>
      </c>
      <c r="AA16" s="63">
        <f>SUM(AA4:AA15)</f>
        <v>17</v>
      </c>
      <c r="AB16" s="30">
        <f>SUM(AB15)</f>
        <v>4</v>
      </c>
      <c r="AC16" s="32">
        <f>SUM(AC4:AC15)</f>
        <v>176.5</v>
      </c>
    </row>
    <row r="17" spans="1:29" ht="15">
      <c r="A17">
        <f>SUM(B16:AB16)</f>
        <v>177.5</v>
      </c>
      <c r="B17" s="37"/>
      <c r="AC17">
        <v>193.5</v>
      </c>
    </row>
    <row r="19" spans="1:5" ht="15" customHeight="1">
      <c r="A19" s="36"/>
      <c r="B19" s="86"/>
      <c r="C19" s="87"/>
      <c r="D19" s="85"/>
      <c r="E19" s="75" t="s">
        <v>56</v>
      </c>
    </row>
    <row r="20" spans="1:5" ht="45" customHeight="1">
      <c r="A20" s="43" t="s">
        <v>8</v>
      </c>
      <c r="B20" s="88" t="s">
        <v>9</v>
      </c>
      <c r="C20" s="88"/>
      <c r="D20" s="85"/>
      <c r="E20" s="75"/>
    </row>
    <row r="21" spans="1:5" ht="15.75" customHeight="1" thickBot="1">
      <c r="A21" s="42" t="s">
        <v>53</v>
      </c>
      <c r="B21" s="76" t="s">
        <v>74</v>
      </c>
      <c r="C21" s="77"/>
      <c r="D21" s="38">
        <v>17</v>
      </c>
      <c r="E21" s="66">
        <v>17</v>
      </c>
    </row>
    <row r="22" spans="1:5" ht="16.5" customHeight="1" thickBot="1" thickTop="1">
      <c r="A22" s="15" t="s">
        <v>39</v>
      </c>
      <c r="B22" s="89" t="s">
        <v>69</v>
      </c>
      <c r="C22" s="90"/>
      <c r="D22" s="33">
        <v>17</v>
      </c>
      <c r="E22" s="67">
        <v>17</v>
      </c>
    </row>
    <row r="23" spans="1:5" ht="15.75" customHeight="1" thickBot="1">
      <c r="A23" s="16" t="s">
        <v>12</v>
      </c>
      <c r="B23" s="80" t="s">
        <v>70</v>
      </c>
      <c r="C23" s="79"/>
      <c r="D23" s="34">
        <v>16</v>
      </c>
      <c r="E23" s="67">
        <v>16</v>
      </c>
    </row>
    <row r="24" spans="1:5" ht="15.75" customHeight="1" thickBot="1">
      <c r="A24" s="16" t="s">
        <v>14</v>
      </c>
      <c r="B24" s="80" t="s">
        <v>71</v>
      </c>
      <c r="C24" s="79"/>
      <c r="D24" s="34">
        <v>17</v>
      </c>
      <c r="E24" s="67">
        <v>17</v>
      </c>
    </row>
    <row r="25" spans="1:14" ht="15.75" customHeight="1" thickBot="1">
      <c r="A25" s="16" t="s">
        <v>16</v>
      </c>
      <c r="B25" s="80" t="s">
        <v>75</v>
      </c>
      <c r="C25" s="79"/>
      <c r="D25" s="34">
        <v>17</v>
      </c>
      <c r="E25" s="67">
        <v>17</v>
      </c>
      <c r="N25" t="s">
        <v>91</v>
      </c>
    </row>
    <row r="26" spans="1:13" ht="15.75" customHeight="1">
      <c r="A26" s="16" t="s">
        <v>18</v>
      </c>
      <c r="B26" s="83" t="s">
        <v>76</v>
      </c>
      <c r="C26" s="84"/>
      <c r="D26" s="34">
        <v>16.5</v>
      </c>
      <c r="E26" s="67">
        <v>16.5</v>
      </c>
      <c r="I26" t="s">
        <v>97</v>
      </c>
      <c r="M26" t="s">
        <v>101</v>
      </c>
    </row>
    <row r="27" spans="1:13" ht="15.75" customHeight="1" thickBot="1">
      <c r="A27" s="8" t="s">
        <v>46</v>
      </c>
      <c r="B27" s="81" t="s">
        <v>77</v>
      </c>
      <c r="C27" s="82"/>
      <c r="D27" s="35">
        <v>16</v>
      </c>
      <c r="E27" s="67">
        <v>16</v>
      </c>
      <c r="M27" t="s">
        <v>99</v>
      </c>
    </row>
    <row r="28" spans="1:5" ht="15.75" customHeight="1" thickBot="1">
      <c r="A28" s="8" t="s">
        <v>42</v>
      </c>
      <c r="B28" s="80" t="s">
        <v>78</v>
      </c>
      <c r="C28" s="79"/>
      <c r="D28" s="35">
        <v>16</v>
      </c>
      <c r="E28" s="67">
        <v>16</v>
      </c>
    </row>
    <row r="29" spans="1:5" ht="15.75" thickBot="1">
      <c r="A29" s="8" t="s">
        <v>43</v>
      </c>
      <c r="B29" s="80" t="s">
        <v>79</v>
      </c>
      <c r="C29" s="79"/>
      <c r="D29" s="35">
        <v>16</v>
      </c>
      <c r="E29" s="67">
        <v>16</v>
      </c>
    </row>
    <row r="30" spans="1:5" ht="15.75" thickBot="1">
      <c r="A30" s="8" t="s">
        <v>44</v>
      </c>
      <c r="B30" s="80" t="s">
        <v>80</v>
      </c>
      <c r="C30" s="79"/>
      <c r="D30" s="35">
        <v>15</v>
      </c>
      <c r="E30" s="68">
        <v>17</v>
      </c>
    </row>
    <row r="31" spans="1:7" ht="15.75" thickBot="1">
      <c r="A31" s="8" t="s">
        <v>45</v>
      </c>
      <c r="B31" s="78" t="s">
        <v>103</v>
      </c>
      <c r="C31" s="79"/>
      <c r="D31" s="35">
        <v>16</v>
      </c>
      <c r="E31" s="68">
        <v>15</v>
      </c>
      <c r="G31" t="s">
        <v>84</v>
      </c>
    </row>
    <row r="32" spans="1:7" ht="43.5" thickBot="1">
      <c r="A32" s="8" t="s">
        <v>83</v>
      </c>
      <c r="B32" s="78" t="s">
        <v>104</v>
      </c>
      <c r="C32" s="79"/>
      <c r="D32" s="35">
        <v>4</v>
      </c>
      <c r="E32" s="67">
        <v>4</v>
      </c>
      <c r="G32" t="s">
        <v>57</v>
      </c>
    </row>
    <row r="33" spans="1:7" ht="15.75" thickBot="1">
      <c r="A33" s="6" t="s">
        <v>19</v>
      </c>
      <c r="B33" s="73"/>
      <c r="C33" s="74"/>
      <c r="D33" s="35">
        <f>SUM(D21:D32)</f>
        <v>183.5</v>
      </c>
      <c r="E33" s="67">
        <f>SUM(E21:E32)</f>
        <v>184.5</v>
      </c>
      <c r="G33" t="s">
        <v>58</v>
      </c>
    </row>
    <row r="35" ht="15">
      <c r="G35" t="s">
        <v>82</v>
      </c>
    </row>
  </sheetData>
  <sheetProtection/>
  <mergeCells count="17">
    <mergeCell ref="B25:C25"/>
    <mergeCell ref="D19:D20"/>
    <mergeCell ref="B19:C19"/>
    <mergeCell ref="B20:C20"/>
    <mergeCell ref="B24:C24"/>
    <mergeCell ref="B23:C23"/>
    <mergeCell ref="B22:C22"/>
    <mergeCell ref="B33:C33"/>
    <mergeCell ref="E19:E20"/>
    <mergeCell ref="B21:C21"/>
    <mergeCell ref="B32:C32"/>
    <mergeCell ref="B31:C31"/>
    <mergeCell ref="B30:C30"/>
    <mergeCell ref="B29:C29"/>
    <mergeCell ref="B28:C28"/>
    <mergeCell ref="B27:C27"/>
    <mergeCell ref="B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</dc:creator>
  <cp:keywords/>
  <dc:description/>
  <cp:lastModifiedBy>Gejza Timcak</cp:lastModifiedBy>
  <dcterms:created xsi:type="dcterms:W3CDTF">2013-10-03T06:42:16Z</dcterms:created>
  <dcterms:modified xsi:type="dcterms:W3CDTF">2024-04-09T07:28:47Z</dcterms:modified>
  <cp:category/>
  <cp:version/>
  <cp:contentType/>
  <cp:contentStatus/>
</cp:coreProperties>
</file>